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20" yWindow="45" windowWidth="15135" windowHeight="8130"/>
  </bookViews>
  <sheets>
    <sheet name="المستوى الأول" sheetId="1" r:id="rId1"/>
  </sheets>
  <definedNames>
    <definedName name="_xlnm.Print_Area" localSheetId="0">'المستوى الأول'!$B$1:$H$32</definedName>
  </definedNames>
  <calcPr calcId="124519"/>
</workbook>
</file>

<file path=xl/calcChain.xml><?xml version="1.0" encoding="utf-8"?>
<calcChain xmlns="http://schemas.openxmlformats.org/spreadsheetml/2006/main">
  <c r="B12" i="1"/>
  <c r="B11"/>
  <c r="B10"/>
  <c r="B9"/>
  <c r="B8"/>
  <c r="B7"/>
  <c r="B6"/>
  <c r="B5"/>
  <c r="B4"/>
  <c r="B3"/>
  <c r="E13"/>
  <c r="F13"/>
  <c r="D13"/>
  <c r="H12"/>
  <c r="H11"/>
  <c r="B28" s="1"/>
  <c r="C28" s="1"/>
  <c r="D28" s="1"/>
  <c r="H10"/>
  <c r="B27" s="1"/>
  <c r="C27" s="1"/>
  <c r="D27" s="1"/>
  <c r="H9"/>
  <c r="B26" s="1"/>
  <c r="C26" s="1"/>
  <c r="D26" s="1"/>
  <c r="H8"/>
  <c r="B25" s="1"/>
  <c r="C25" s="1"/>
  <c r="D25" s="1"/>
  <c r="G12"/>
  <c r="G11"/>
  <c r="G10"/>
  <c r="G9"/>
  <c r="G8"/>
  <c r="G7"/>
  <c r="G6"/>
  <c r="G5"/>
  <c r="G4"/>
  <c r="H4" s="1"/>
  <c r="B21" s="1"/>
  <c r="G3"/>
  <c r="G13" s="1"/>
  <c r="D29" s="1"/>
  <c r="H13" s="1"/>
  <c r="G2"/>
  <c r="F2"/>
  <c r="E2"/>
  <c r="D16"/>
  <c r="H6" l="1"/>
  <c r="B23" s="1"/>
  <c r="C21"/>
  <c r="D21" s="1"/>
  <c r="C23"/>
  <c r="D23" s="1"/>
  <c r="H3"/>
  <c r="B20" s="1"/>
  <c r="H5"/>
  <c r="B22" s="1"/>
  <c r="C22" s="1"/>
  <c r="D22" s="1"/>
  <c r="H7"/>
  <c r="B24" s="1"/>
  <c r="C24" s="1"/>
  <c r="D24" s="1"/>
  <c r="C20"/>
  <c r="D20" l="1"/>
  <c r="D15" s="1"/>
  <c r="D17" s="1"/>
</calcChain>
</file>

<file path=xl/sharedStrings.xml><?xml version="1.0" encoding="utf-8"?>
<sst xmlns="http://schemas.openxmlformats.org/spreadsheetml/2006/main" count="26" uniqueCount="25">
  <si>
    <t>A</t>
  </si>
  <si>
    <t>B</t>
  </si>
  <si>
    <t>B+</t>
  </si>
  <si>
    <t>C</t>
  </si>
  <si>
    <t>C+</t>
  </si>
  <si>
    <t>D</t>
  </si>
  <si>
    <t>D+</t>
  </si>
  <si>
    <t>F</t>
  </si>
  <si>
    <t>IC</t>
  </si>
  <si>
    <t>المجموع</t>
  </si>
  <si>
    <t>م</t>
  </si>
  <si>
    <t>إسم المقرر</t>
  </si>
  <si>
    <t>التقدير</t>
  </si>
  <si>
    <t>مبادئ ا لإدارة</t>
  </si>
  <si>
    <t>مبادئ الرياضيات</t>
  </si>
  <si>
    <t>مبادئ المحاسبة</t>
  </si>
  <si>
    <t>مبادئ القانون</t>
  </si>
  <si>
    <t>مبادئ الاقتصاد الجزئي</t>
  </si>
  <si>
    <t>عدد الوحدات
(الساعات)</t>
  </si>
  <si>
    <t>عدد النقاط</t>
  </si>
  <si>
    <t>المعدل الفصلي</t>
  </si>
  <si>
    <t xml:space="preserve">إجمالي عدد النقاط </t>
  </si>
  <si>
    <t>إجمالي عدد الساعات</t>
  </si>
  <si>
    <t>برنامج حساب النتيجة النهائية والمعدل الفصلي والتراكمي</t>
  </si>
  <si>
    <r>
      <rPr>
        <b/>
        <sz val="20"/>
        <color rgb="FFFF0000"/>
        <rFont val="Traditional Arabic"/>
        <charset val="178"/>
      </rPr>
      <t>تصميم/</t>
    </r>
    <r>
      <rPr>
        <b/>
        <sz val="20"/>
        <color theme="1"/>
        <rFont val="Traditional Arabic"/>
        <charset val="178"/>
      </rPr>
      <t xml:space="preserve"> </t>
    </r>
    <r>
      <rPr>
        <b/>
        <sz val="20"/>
        <color rgb="FF002060"/>
        <rFont val="Traditional Arabic"/>
        <charset val="178"/>
      </rPr>
      <t>علي حسين السحيب - الأحساء</t>
    </r>
  </si>
</sst>
</file>

<file path=xl/styles.xml><?xml version="1.0" encoding="utf-8"?>
<styleSheet xmlns="http://schemas.openxmlformats.org/spreadsheetml/2006/main">
  <numFmts count="3">
    <numFmt numFmtId="164" formatCode="[$-2000000]00"/>
    <numFmt numFmtId="165" formatCode="[$-2000000]0.0"/>
    <numFmt numFmtId="166" formatCode="[$-2000000]0.00"/>
  </numFmts>
  <fonts count="9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Traditional Arabic"/>
      <charset val="178"/>
    </font>
    <font>
      <sz val="20"/>
      <color theme="3" tint="-0.499984740745262"/>
      <name val="PT Bold Heading"/>
      <charset val="178"/>
    </font>
    <font>
      <b/>
      <sz val="20"/>
      <color rgb="FFFF0000"/>
      <name val="Traditional Arabic"/>
      <charset val="178"/>
    </font>
    <font>
      <b/>
      <sz val="20"/>
      <color rgb="FF002060"/>
      <name val="Traditional Arabic"/>
      <charset val="178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horizontal="center" vertical="center"/>
    </xf>
    <xf numFmtId="0" fontId="1" fillId="9" borderId="7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right" vertical="center"/>
    </xf>
    <xf numFmtId="165" fontId="4" fillId="4" borderId="0" xfId="0" applyNumberFormat="1" applyFont="1" applyFill="1" applyBorder="1" applyAlignment="1">
      <alignment horizontal="center" vertical="center"/>
    </xf>
    <xf numFmtId="165" fontId="4" fillId="7" borderId="9" xfId="0" applyNumberFormat="1" applyFont="1" applyFill="1" applyBorder="1" applyAlignment="1">
      <alignment horizontal="center" vertical="center"/>
    </xf>
    <xf numFmtId="164" fontId="4" fillId="3" borderId="11" xfId="0" applyNumberFormat="1" applyFont="1" applyFill="1" applyBorder="1" applyAlignment="1">
      <alignment horizontal="center" vertical="center"/>
    </xf>
    <xf numFmtId="164" fontId="2" fillId="2" borderId="14" xfId="0" applyNumberFormat="1" applyFont="1" applyFill="1" applyBorder="1" applyAlignment="1">
      <alignment horizontal="center" vertical="center"/>
    </xf>
    <xf numFmtId="164" fontId="2" fillId="2" borderId="15" xfId="0" applyNumberFormat="1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164" fontId="1" fillId="7" borderId="19" xfId="0" applyNumberFormat="1" applyFont="1" applyFill="1" applyBorder="1" applyAlignment="1">
      <alignment horizontal="center" vertical="center"/>
    </xf>
    <xf numFmtId="0" fontId="1" fillId="7" borderId="13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right" vertical="center" indent="1"/>
    </xf>
    <xf numFmtId="0" fontId="3" fillId="8" borderId="10" xfId="0" applyFont="1" applyFill="1" applyBorder="1" applyAlignment="1">
      <alignment horizontal="right" vertical="center" indent="1"/>
    </xf>
    <xf numFmtId="0" fontId="3" fillId="4" borderId="12" xfId="0" applyFont="1" applyFill="1" applyBorder="1" applyAlignment="1">
      <alignment horizontal="right" vertical="center" indent="1"/>
    </xf>
    <xf numFmtId="0" fontId="2" fillId="0" borderId="5" xfId="0" applyFont="1" applyBorder="1" applyAlignment="1" applyProtection="1">
      <alignment horizontal="right" vertical="center" indent="1"/>
      <protection locked="0"/>
    </xf>
    <xf numFmtId="164" fontId="2" fillId="0" borderId="5" xfId="0" applyNumberFormat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right" vertical="center" indent="1"/>
      <protection locked="0"/>
    </xf>
    <xf numFmtId="164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right" vertical="center" indent="1"/>
      <protection locked="0"/>
    </xf>
    <xf numFmtId="164" fontId="2" fillId="0" borderId="2" xfId="0" applyNumberFormat="1" applyFont="1" applyBorder="1" applyAlignment="1" applyProtection="1">
      <alignment horizontal="center" vertical="center"/>
      <protection locked="0"/>
    </xf>
    <xf numFmtId="0" fontId="0" fillId="2" borderId="0" xfId="0" applyFill="1" applyProtection="1">
      <protection locked="0"/>
    </xf>
    <xf numFmtId="0" fontId="2" fillId="2" borderId="15" xfId="0" applyFont="1" applyFill="1" applyBorder="1" applyAlignment="1" applyProtection="1">
      <alignment horizontal="right" vertical="center" indent="1"/>
      <protection locked="0"/>
    </xf>
    <xf numFmtId="164" fontId="2" fillId="2" borderId="15" xfId="0" applyNumberFormat="1" applyFont="1" applyFill="1" applyBorder="1" applyAlignment="1" applyProtection="1">
      <alignment horizontal="center" vertical="center"/>
      <protection locked="0"/>
    </xf>
    <xf numFmtId="166" fontId="4" fillId="9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1" fillId="7" borderId="17" xfId="0" applyNumberFormat="1" applyFont="1" applyFill="1" applyBorder="1" applyAlignment="1">
      <alignment horizontal="center" vertical="center"/>
    </xf>
    <xf numFmtId="164" fontId="1" fillId="7" borderId="18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autoPageBreaks="0"/>
  </sheetPr>
  <dimension ref="B1:H32"/>
  <sheetViews>
    <sheetView showGridLines="0" showRowColHeaders="0" showZeros="0" rightToLeft="1" tabSelected="1" workbookViewId="0">
      <selection activeCell="F3" sqref="F3"/>
    </sheetView>
  </sheetViews>
  <sheetFormatPr defaultRowHeight="15"/>
  <cols>
    <col min="1" max="1" width="15.85546875" customWidth="1"/>
    <col min="2" max="2" width="6.140625" customWidth="1"/>
    <col min="3" max="3" width="25.7109375" customWidth="1"/>
    <col min="4" max="7" width="16.7109375" customWidth="1"/>
    <col min="8" max="8" width="14.7109375" customWidth="1"/>
    <col min="10" max="10" width="7.28515625" customWidth="1"/>
    <col min="11" max="14" width="9.140625" customWidth="1"/>
    <col min="15" max="15" width="5" customWidth="1"/>
  </cols>
  <sheetData>
    <row r="1" spans="2:8" ht="43.5" customHeight="1" thickBot="1">
      <c r="B1" s="39" t="s">
        <v>23</v>
      </c>
      <c r="C1" s="39"/>
      <c r="D1" s="39"/>
      <c r="E1" s="39"/>
      <c r="F1" s="39"/>
      <c r="G1" s="39"/>
      <c r="H1" s="39"/>
    </row>
    <row r="2" spans="2:8" ht="39.950000000000003" customHeight="1">
      <c r="B2" s="13" t="s">
        <v>10</v>
      </c>
      <c r="C2" s="14" t="s">
        <v>11</v>
      </c>
      <c r="D2" s="15" t="s">
        <v>18</v>
      </c>
      <c r="E2" s="15" t="str">
        <f>"الأعمال الفصلية" &amp; CHAR(10)&amp; " ("&amp;TEXT(30,"[$-2000000]0")&amp;")"</f>
        <v>الأعمال الفصلية
 (٣٠)</v>
      </c>
      <c r="F2" s="15" t="str">
        <f>"الاختبار النهائي" &amp; CHAR(10)&amp; " ("&amp;TEXT(70,"[$-2000000]0")&amp;")"</f>
        <v>الاختبار النهائي
 (٧٠)</v>
      </c>
      <c r="G2" s="15" t="str">
        <f>"المجموع" &amp; CHAR(10)&amp; " ("&amp;TEXT(100,"[$-2000000]0")&amp;")"</f>
        <v>المجموع
 (١٠٠)</v>
      </c>
      <c r="H2" s="16" t="s">
        <v>12</v>
      </c>
    </row>
    <row r="3" spans="2:8" ht="21.95" customHeight="1">
      <c r="B3" s="3">
        <f>IF(C3&lt;&gt;"",ROW()-2,"")</f>
        <v>1</v>
      </c>
      <c r="C3" s="29" t="s">
        <v>13</v>
      </c>
      <c r="D3" s="30">
        <v>3</v>
      </c>
      <c r="E3" s="30">
        <v>30</v>
      </c>
      <c r="F3" s="30"/>
      <c r="G3" s="4" t="str">
        <f>IF(COUNT(D3:F3) = 3,SUM(E3:F3),"")</f>
        <v/>
      </c>
      <c r="H3" s="5" t="str">
        <f>IF(COUNT(D3:F3) = 3,IF(G3&gt;94,"A+",IF(G3&gt;89,"A",IF(G3&gt;84,"B+",IF(G3&gt;79,"B",IF(G3&gt;74,"C+",IF(G3&gt;69,"C",IF(G3&gt;64,"D+",IF(G3&gt;59,"D",IF(AND(G3&lt;59,G3&gt;0),"F",IF(G3=0,"","")))))))))),"")</f>
        <v/>
      </c>
    </row>
    <row r="4" spans="2:8" ht="21.95" customHeight="1">
      <c r="B4" s="9">
        <f t="shared" ref="B4:B12" si="0">IF(C4&lt;&gt;"",ROW()-2,"")</f>
        <v>2</v>
      </c>
      <c r="C4" s="31" t="s">
        <v>14</v>
      </c>
      <c r="D4" s="32">
        <v>3</v>
      </c>
      <c r="E4" s="32">
        <v>30</v>
      </c>
      <c r="F4" s="32"/>
      <c r="G4" s="10" t="str">
        <f t="shared" ref="G4:G12" si="1">IF(COUNT(D4:F4) = 3,SUM(E4:F4),"")</f>
        <v/>
      </c>
      <c r="H4" s="11" t="str">
        <f t="shared" ref="H4:H12" si="2">IF(COUNT(D4:F4) = 3,IF(G4&gt;94,"A+",IF(G4&gt;89,"A",IF(G4&gt;84,"B+",IF(G4&gt;79,"B",IF(G4&gt;74,"C+",IF(G4&gt;69,"C",IF(G4&gt;64,"D+",IF(G4&gt;59,"D",IF(AND(G4&lt;59,G4&gt;0),"F",IF(G4=0,"","")))))))))),"")</f>
        <v/>
      </c>
    </row>
    <row r="5" spans="2:8" ht="21.95" customHeight="1">
      <c r="B5" s="6">
        <f t="shared" si="0"/>
        <v>3</v>
      </c>
      <c r="C5" s="33" t="s">
        <v>15</v>
      </c>
      <c r="D5" s="34">
        <v>3</v>
      </c>
      <c r="E5" s="34">
        <v>30</v>
      </c>
      <c r="F5" s="34"/>
      <c r="G5" s="7" t="str">
        <f t="shared" si="1"/>
        <v/>
      </c>
      <c r="H5" s="8" t="str">
        <f t="shared" si="2"/>
        <v/>
      </c>
    </row>
    <row r="6" spans="2:8" ht="21.95" customHeight="1">
      <c r="B6" s="9">
        <f t="shared" si="0"/>
        <v>4</v>
      </c>
      <c r="C6" s="31" t="s">
        <v>17</v>
      </c>
      <c r="D6" s="32">
        <v>3</v>
      </c>
      <c r="E6" s="32">
        <v>30</v>
      </c>
      <c r="F6" s="32"/>
      <c r="G6" s="10" t="str">
        <f t="shared" si="1"/>
        <v/>
      </c>
      <c r="H6" s="11" t="str">
        <f t="shared" si="2"/>
        <v/>
      </c>
    </row>
    <row r="7" spans="2:8" ht="21.95" customHeight="1">
      <c r="B7" s="6">
        <f t="shared" si="0"/>
        <v>5</v>
      </c>
      <c r="C7" s="33" t="s">
        <v>16</v>
      </c>
      <c r="D7" s="34">
        <v>3</v>
      </c>
      <c r="E7" s="34">
        <v>30</v>
      </c>
      <c r="F7" s="34"/>
      <c r="G7" s="7" t="str">
        <f t="shared" si="1"/>
        <v/>
      </c>
      <c r="H7" s="8" t="str">
        <f t="shared" si="2"/>
        <v/>
      </c>
    </row>
    <row r="8" spans="2:8" ht="21.95" customHeight="1">
      <c r="B8" s="9" t="str">
        <f t="shared" si="0"/>
        <v/>
      </c>
      <c r="C8" s="35"/>
      <c r="D8" s="32"/>
      <c r="E8" s="32"/>
      <c r="F8" s="32"/>
      <c r="G8" s="10" t="str">
        <f t="shared" si="1"/>
        <v/>
      </c>
      <c r="H8" s="11" t="str">
        <f t="shared" si="2"/>
        <v/>
      </c>
    </row>
    <row r="9" spans="2:8" ht="21.95" customHeight="1">
      <c r="B9" s="6" t="str">
        <f t="shared" si="0"/>
        <v/>
      </c>
      <c r="C9" s="33"/>
      <c r="D9" s="34"/>
      <c r="E9" s="34"/>
      <c r="F9" s="34"/>
      <c r="G9" s="7" t="str">
        <f t="shared" si="1"/>
        <v/>
      </c>
      <c r="H9" s="8" t="str">
        <f t="shared" si="2"/>
        <v/>
      </c>
    </row>
    <row r="10" spans="2:8" ht="21.95" customHeight="1">
      <c r="B10" s="9" t="str">
        <f t="shared" si="0"/>
        <v/>
      </c>
      <c r="C10" s="31"/>
      <c r="D10" s="32"/>
      <c r="E10" s="32"/>
      <c r="F10" s="32"/>
      <c r="G10" s="10" t="str">
        <f t="shared" si="1"/>
        <v/>
      </c>
      <c r="H10" s="11" t="str">
        <f t="shared" si="2"/>
        <v/>
      </c>
    </row>
    <row r="11" spans="2:8" ht="21.95" customHeight="1">
      <c r="B11" s="6" t="str">
        <f t="shared" si="0"/>
        <v/>
      </c>
      <c r="C11" s="33"/>
      <c r="D11" s="34"/>
      <c r="E11" s="34"/>
      <c r="F11" s="34"/>
      <c r="G11" s="7" t="str">
        <f t="shared" si="1"/>
        <v/>
      </c>
      <c r="H11" s="8" t="str">
        <f t="shared" si="2"/>
        <v/>
      </c>
    </row>
    <row r="12" spans="2:8" ht="21.95" customHeight="1">
      <c r="B12" s="21" t="str">
        <f t="shared" si="0"/>
        <v/>
      </c>
      <c r="C12" s="36"/>
      <c r="D12" s="37"/>
      <c r="E12" s="37"/>
      <c r="F12" s="37"/>
      <c r="G12" s="22" t="str">
        <f t="shared" si="1"/>
        <v/>
      </c>
      <c r="H12" s="23" t="str">
        <f t="shared" si="2"/>
        <v/>
      </c>
    </row>
    <row r="13" spans="2:8" ht="29.25" customHeight="1" thickBot="1">
      <c r="B13" s="40" t="s">
        <v>9</v>
      </c>
      <c r="C13" s="41"/>
      <c r="D13" s="24">
        <f>SUM(D3:D12)</f>
        <v>15</v>
      </c>
      <c r="E13" s="24">
        <f t="shared" ref="E13:G13" si="3">SUM(E3:E12)</f>
        <v>150</v>
      </c>
      <c r="F13" s="24">
        <f t="shared" si="3"/>
        <v>0</v>
      </c>
      <c r="G13" s="24">
        <f t="shared" si="3"/>
        <v>0</v>
      </c>
      <c r="H13" s="25" t="str">
        <f>TEXT(D29,"[$-2000000]0") &amp; "    " &amp; IF(COUNT(D13:F13) = 3,IF(D29&gt;94,"A+",IF(D29&gt;89,"A",IF(D29&gt;84,"B+",IF(D29&gt;79,"B",IF(D29&gt;74,"C+",IF(D29&gt;69,"C",IF(D29&gt;64,"D+",IF(D29&gt;59,"D",IF(AND(D29&lt;59,D29&gt;0),"F",IF(D29=0,"","")))))))))),"")</f>
        <v xml:space="preserve">٠    </v>
      </c>
    </row>
    <row r="14" spans="2:8" ht="15.75" thickBot="1"/>
    <row r="15" spans="2:8" s="2" customFormat="1" ht="21.95" customHeight="1">
      <c r="C15" s="26" t="s">
        <v>21</v>
      </c>
      <c r="D15" s="19">
        <f>SUM(D20:D28)</f>
        <v>0</v>
      </c>
    </row>
    <row r="16" spans="2:8" s="2" customFormat="1" ht="21.95" customHeight="1">
      <c r="C16" s="27" t="s">
        <v>22</v>
      </c>
      <c r="D16" s="20">
        <f>SUM(D3:D12)</f>
        <v>15</v>
      </c>
    </row>
    <row r="17" spans="2:8" s="2" customFormat="1" ht="21.95" customHeight="1" thickBot="1">
      <c r="C17" s="28" t="s">
        <v>20</v>
      </c>
      <c r="D17" s="38">
        <f>D15/D16</f>
        <v>0</v>
      </c>
    </row>
    <row r="18" spans="2:8" s="2" customFormat="1" ht="24.95" hidden="1" customHeight="1">
      <c r="C18" s="17"/>
      <c r="D18" s="18"/>
    </row>
    <row r="19" spans="2:8" hidden="1">
      <c r="B19" t="s">
        <v>12</v>
      </c>
      <c r="D19" t="s">
        <v>19</v>
      </c>
    </row>
    <row r="20" spans="2:8" hidden="1">
      <c r="B20" s="1" t="str">
        <f t="shared" ref="B20:B28" si="4">H3</f>
        <v/>
      </c>
      <c r="C20" t="str">
        <f t="shared" ref="C20:C28" si="5">IF(B20="","",VLOOKUP(B20,$E$20:$F$28,2,0))</f>
        <v/>
      </c>
      <c r="D20" t="str">
        <f t="shared" ref="D20:D28" si="6">IF(NOT(C20=""),C20*D3,"")</f>
        <v/>
      </c>
      <c r="E20" t="s">
        <v>0</v>
      </c>
      <c r="F20">
        <v>4.75</v>
      </c>
    </row>
    <row r="21" spans="2:8" hidden="1">
      <c r="B21" s="1" t="str">
        <f t="shared" si="4"/>
        <v/>
      </c>
      <c r="C21" t="str">
        <f t="shared" si="5"/>
        <v/>
      </c>
      <c r="D21" t="str">
        <f t="shared" si="6"/>
        <v/>
      </c>
      <c r="E21" t="s">
        <v>2</v>
      </c>
      <c r="F21">
        <v>4.5</v>
      </c>
    </row>
    <row r="22" spans="2:8" hidden="1">
      <c r="B22" s="1" t="str">
        <f t="shared" si="4"/>
        <v/>
      </c>
      <c r="C22" t="str">
        <f t="shared" si="5"/>
        <v/>
      </c>
      <c r="D22" t="str">
        <f t="shared" si="6"/>
        <v/>
      </c>
      <c r="E22" t="s">
        <v>1</v>
      </c>
      <c r="F22">
        <v>4</v>
      </c>
    </row>
    <row r="23" spans="2:8" hidden="1">
      <c r="B23" s="1" t="str">
        <f t="shared" si="4"/>
        <v/>
      </c>
      <c r="C23" t="str">
        <f t="shared" si="5"/>
        <v/>
      </c>
      <c r="D23" t="str">
        <f t="shared" si="6"/>
        <v/>
      </c>
      <c r="E23" t="s">
        <v>4</v>
      </c>
      <c r="F23">
        <v>3.5</v>
      </c>
    </row>
    <row r="24" spans="2:8" hidden="1">
      <c r="B24" s="1" t="str">
        <f t="shared" si="4"/>
        <v/>
      </c>
      <c r="C24" t="str">
        <f t="shared" si="5"/>
        <v/>
      </c>
      <c r="D24" t="str">
        <f t="shared" si="6"/>
        <v/>
      </c>
      <c r="E24" t="s">
        <v>3</v>
      </c>
      <c r="F24">
        <v>3</v>
      </c>
    </row>
    <row r="25" spans="2:8" hidden="1">
      <c r="B25" s="1" t="str">
        <f t="shared" si="4"/>
        <v/>
      </c>
      <c r="C25" t="str">
        <f t="shared" si="5"/>
        <v/>
      </c>
      <c r="D25" t="str">
        <f t="shared" si="6"/>
        <v/>
      </c>
      <c r="E25" t="s">
        <v>6</v>
      </c>
      <c r="F25">
        <v>2.5</v>
      </c>
    </row>
    <row r="26" spans="2:8" hidden="1">
      <c r="B26" s="1" t="str">
        <f t="shared" si="4"/>
        <v/>
      </c>
      <c r="C26" t="str">
        <f t="shared" si="5"/>
        <v/>
      </c>
      <c r="D26" t="str">
        <f t="shared" si="6"/>
        <v/>
      </c>
      <c r="E26" t="s">
        <v>5</v>
      </c>
      <c r="F26">
        <v>2</v>
      </c>
    </row>
    <row r="27" spans="2:8" hidden="1">
      <c r="B27" s="1" t="str">
        <f t="shared" si="4"/>
        <v/>
      </c>
      <c r="C27" t="str">
        <f t="shared" si="5"/>
        <v/>
      </c>
      <c r="D27" t="str">
        <f t="shared" si="6"/>
        <v/>
      </c>
      <c r="E27" t="s">
        <v>7</v>
      </c>
      <c r="F27">
        <v>1</v>
      </c>
    </row>
    <row r="28" spans="2:8" hidden="1">
      <c r="B28" s="1" t="str">
        <f t="shared" si="4"/>
        <v/>
      </c>
      <c r="C28" t="str">
        <f t="shared" si="5"/>
        <v/>
      </c>
      <c r="D28" t="str">
        <f t="shared" si="6"/>
        <v/>
      </c>
      <c r="E28" t="s">
        <v>8</v>
      </c>
      <c r="F28">
        <v>0</v>
      </c>
    </row>
    <row r="29" spans="2:8" ht="18.75" hidden="1">
      <c r="D29" s="12">
        <f>G13/COUNT(D3:D12)</f>
        <v>0</v>
      </c>
    </row>
    <row r="30" spans="2:8" hidden="1"/>
    <row r="32" spans="2:8" ht="33">
      <c r="F32" s="42" t="s">
        <v>24</v>
      </c>
      <c r="G32" s="42"/>
      <c r="H32" s="42"/>
    </row>
  </sheetData>
  <sheetProtection password="C7F0" sheet="1" objects="1" scenarios="1" selectLockedCells="1"/>
  <mergeCells count="3">
    <mergeCell ref="B1:H1"/>
    <mergeCell ref="B13:C13"/>
    <mergeCell ref="F32:H32"/>
  </mergeCells>
  <printOptions horizontalCentered="1" verticalCentered="1"/>
  <pageMargins left="0.7" right="0.7" top="0.5" bottom="0.5" header="0.3" footer="0.3"/>
  <pageSetup paperSize="9" scale="110" orientation="landscape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المستوى الأول</vt:lpstr>
      <vt:lpstr>'المستوى الأول'!Print_Area</vt:lpstr>
    </vt:vector>
  </TitlesOfParts>
  <Company>Personal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H. Al-Sohaib</dc:creator>
  <cp:lastModifiedBy>Ali H. Al-Sohaib</cp:lastModifiedBy>
  <cp:lastPrinted>2011-02-04T07:45:39Z</cp:lastPrinted>
  <dcterms:created xsi:type="dcterms:W3CDTF">2011-02-04T06:11:58Z</dcterms:created>
  <dcterms:modified xsi:type="dcterms:W3CDTF">2011-02-04T08:22:09Z</dcterms:modified>
</cp:coreProperties>
</file>